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ecko\EH\SČUS\EH\"/>
    </mc:Choice>
  </mc:AlternateContent>
  <xr:revisionPtr revIDLastSave="0" documentId="13_ncr:1_{EF7E3944-5555-490C-A33C-78E367CC8558}" xr6:coauthVersionLast="47" xr6:coauthVersionMax="47" xr10:uidLastSave="{00000000-0000-0000-0000-000000000000}"/>
  <bookViews>
    <workbookView xWindow="555" yWindow="0" windowWidth="14220" windowHeight="15600" xr2:uid="{023FB1B1-F597-4E7D-A8F0-AF228AFAA78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1" l="1"/>
  <c r="K33" i="1"/>
  <c r="K31" i="1"/>
  <c r="K29" i="1"/>
  <c r="K28" i="1"/>
  <c r="K27" i="1"/>
  <c r="K26" i="1"/>
  <c r="K25" i="1"/>
  <c r="K23" i="1"/>
  <c r="K20" i="1"/>
  <c r="K18" i="1"/>
  <c r="K17" i="1"/>
  <c r="K16" i="1"/>
  <c r="K14" i="1"/>
  <c r="K13" i="1"/>
  <c r="E5" i="1"/>
  <c r="H36" i="1"/>
  <c r="G36" i="1"/>
  <c r="F36" i="1"/>
  <c r="J36" i="1" s="1"/>
  <c r="K36" i="1" s="1"/>
  <c r="E36" i="1"/>
  <c r="I36" i="1" s="1"/>
  <c r="D36" i="1"/>
  <c r="C36" i="1"/>
  <c r="B36" i="1"/>
  <c r="J35" i="1"/>
  <c r="K35" i="1" s="1"/>
  <c r="I35" i="1"/>
  <c r="J34" i="1"/>
  <c r="I34" i="1"/>
  <c r="J33" i="1"/>
  <c r="I33" i="1"/>
  <c r="J32" i="1"/>
  <c r="K32" i="1" s="1"/>
  <c r="I32" i="1"/>
  <c r="J31" i="1"/>
  <c r="I31" i="1"/>
  <c r="J30" i="1"/>
  <c r="K30" i="1" s="1"/>
  <c r="I30" i="1"/>
  <c r="J29" i="1"/>
  <c r="I29" i="1"/>
  <c r="J28" i="1"/>
  <c r="I28" i="1"/>
  <c r="J27" i="1"/>
  <c r="I27" i="1"/>
  <c r="J26" i="1"/>
  <c r="I26" i="1"/>
  <c r="J25" i="1"/>
  <c r="I25" i="1"/>
  <c r="J24" i="1"/>
  <c r="K24" i="1" s="1"/>
  <c r="I24" i="1"/>
  <c r="J23" i="1"/>
  <c r="I23" i="1"/>
  <c r="J22" i="1"/>
  <c r="K22" i="1" s="1"/>
  <c r="I22" i="1"/>
  <c r="J21" i="1"/>
  <c r="K21" i="1" s="1"/>
  <c r="I21" i="1"/>
  <c r="J20" i="1"/>
  <c r="I20" i="1"/>
  <c r="J19" i="1"/>
  <c r="K19" i="1" s="1"/>
  <c r="I19" i="1"/>
  <c r="J18" i="1"/>
  <c r="I18" i="1"/>
  <c r="J17" i="1"/>
  <c r="I17" i="1"/>
  <c r="J16" i="1"/>
  <c r="I16" i="1"/>
  <c r="J15" i="1"/>
  <c r="K15" i="1" s="1"/>
  <c r="I15" i="1"/>
  <c r="J14" i="1"/>
  <c r="I14" i="1"/>
  <c r="J13" i="1"/>
  <c r="I13" i="1"/>
  <c r="J12" i="1"/>
  <c r="K12" i="1" s="1"/>
  <c r="I12" i="1"/>
  <c r="J11" i="1"/>
  <c r="K11" i="1" s="1"/>
  <c r="I11" i="1"/>
</calcChain>
</file>

<file path=xl/sharedStrings.xml><?xml version="1.0" encoding="utf-8"?>
<sst xmlns="http://schemas.openxmlformats.org/spreadsheetml/2006/main" count="58" uniqueCount="51">
  <si>
    <t>Evidence hospodaření v rybářském revíru</t>
  </si>
  <si>
    <t>Číslo rybářského revíru:</t>
  </si>
  <si>
    <t>Název rybářského revíru:</t>
  </si>
  <si>
    <t>Číslo rybářského revíru (§ 4 odst. 4 zákona):</t>
  </si>
  <si>
    <t>Počet ročních povolenek:</t>
  </si>
  <si>
    <t>Druhy ryb a vodních organizmů</t>
  </si>
  <si>
    <t>Zarybňo-vací plán</t>
  </si>
  <si>
    <t>Uloveno na udici</t>
  </si>
  <si>
    <t>Uloveno jiným způsobem</t>
  </si>
  <si>
    <t>Úlovek celkem</t>
  </si>
  <si>
    <t>ks</t>
  </si>
  <si>
    <t>kg</t>
  </si>
  <si>
    <t>kg/ha</t>
  </si>
  <si>
    <t>pstruh obecný</t>
  </si>
  <si>
    <t>pstruh duhový</t>
  </si>
  <si>
    <t>jelec jesen</t>
  </si>
  <si>
    <t>Celkem</t>
  </si>
  <si>
    <t>Rok:</t>
  </si>
  <si>
    <t>Výměra revíru (ha):</t>
  </si>
  <si>
    <t>Výlovek</t>
  </si>
  <si>
    <t>kapr obecný</t>
  </si>
  <si>
    <t>cejn velký</t>
  </si>
  <si>
    <t>jelec tloušť</t>
  </si>
  <si>
    <t>okoun říční</t>
  </si>
  <si>
    <t>parma obecná</t>
  </si>
  <si>
    <t>ostroretka stěhovavá</t>
  </si>
  <si>
    <t>podoustev říční</t>
  </si>
  <si>
    <t>štika obecná</t>
  </si>
  <si>
    <t>candát obecný</t>
  </si>
  <si>
    <t>sumec velký</t>
  </si>
  <si>
    <t>úhoř říční</t>
  </si>
  <si>
    <t>lipan podhorní</t>
  </si>
  <si>
    <t>siven americký</t>
  </si>
  <si>
    <t>bolen dravý</t>
  </si>
  <si>
    <t>hlavatka obecná</t>
  </si>
  <si>
    <t>amur bílý</t>
  </si>
  <si>
    <t>tolstolobik bílý</t>
  </si>
  <si>
    <t>karas obecný</t>
  </si>
  <si>
    <t>mník jednovousý</t>
  </si>
  <si>
    <t>bílá ryba a ostatní</t>
  </si>
  <si>
    <t>Datum, jméno, příjmení a podpis hospodáře rybářského revíru:</t>
  </si>
  <si>
    <t>Násady*</t>
  </si>
  <si>
    <t>(*) Poskytnuté údaje jsou individuálními údaji a jsou chráněny podle zákona č.89/1995 Sb. o státní statistické službě, ve znění pozdějších předpisů</t>
  </si>
  <si>
    <t xml:space="preserve">(**) Kusů vysazovaných ryb přepočítaných na věkovou kategorii uvedenou ve sloupci "Označení" v příloze č.4 vyhlášky nebo podle předepsané </t>
  </si>
  <si>
    <t xml:space="preserve">      zarybňovací povinnosti</t>
  </si>
  <si>
    <t>Uživatel rybářského revíru:</t>
  </si>
  <si>
    <t>síh maréna</t>
  </si>
  <si>
    <t>lín obecný</t>
  </si>
  <si>
    <t>VELKÉ ŠTĚRKOPÍSKOVIŠTĚ PŘÍŠOVICE</t>
  </si>
  <si>
    <t xml:space="preserve">Ing. Josef Dobeš </t>
  </si>
  <si>
    <t>ČRS, z. s., MO Svijany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</si>
</sst>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8" x14ac:knownFonts="1"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164" fontId="2" fillId="0" borderId="22" xfId="1" applyNumberFormat="1" applyFont="1" applyBorder="1" applyProtection="1"/>
    <xf numFmtId="164" fontId="2" fillId="0" borderId="1" xfId="1" applyNumberFormat="1" applyFont="1" applyFill="1" applyBorder="1" applyProtection="1"/>
    <xf numFmtId="164" fontId="2" fillId="0" borderId="22" xfId="1" applyNumberFormat="1" applyFont="1" applyFill="1" applyBorder="1" applyProtection="1"/>
    <xf numFmtId="2" fontId="2" fillId="0" borderId="23" xfId="0" applyNumberFormat="1" applyFont="1" applyBorder="1"/>
    <xf numFmtId="164" fontId="2" fillId="0" borderId="1" xfId="1" applyNumberFormat="1" applyFont="1" applyBorder="1" applyProtection="1"/>
    <xf numFmtId="164" fontId="2" fillId="0" borderId="26" xfId="1" applyNumberFormat="1" applyFont="1" applyBorder="1" applyProtection="1"/>
    <xf numFmtId="2" fontId="2" fillId="0" borderId="27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7" xfId="0" applyFont="1" applyBorder="1"/>
    <xf numFmtId="0" fontId="2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5" fillId="0" borderId="0" xfId="0" applyFont="1"/>
    <xf numFmtId="164" fontId="3" fillId="0" borderId="19" xfId="1" applyNumberFormat="1" applyFont="1" applyBorder="1" applyProtection="1"/>
    <xf numFmtId="2" fontId="3" fillId="0" borderId="16" xfId="0" applyNumberFormat="1" applyFont="1" applyBorder="1"/>
    <xf numFmtId="0" fontId="7" fillId="0" borderId="24" xfId="0" applyFont="1" applyBorder="1"/>
    <xf numFmtId="0" fontId="2" fillId="0" borderId="0" xfId="0" applyFont="1" applyAlignment="1">
      <alignment horizontal="center"/>
    </xf>
    <xf numFmtId="0" fontId="2" fillId="0" borderId="28" xfId="0" applyFont="1" applyBorder="1"/>
    <xf numFmtId="0" fontId="2" fillId="0" borderId="0" xfId="0" applyFont="1" applyAlignment="1">
      <alignment horizontal="left"/>
    </xf>
    <xf numFmtId="0" fontId="2" fillId="0" borderId="0" xfId="1" applyNumberFormat="1" applyFont="1" applyFill="1" applyBorder="1" applyAlignment="1" applyProtection="1">
      <alignment horizontal="center" vertical="center"/>
    </xf>
    <xf numFmtId="165" fontId="2" fillId="0" borderId="1" xfId="1" applyNumberFormat="1" applyFont="1" applyFill="1" applyBorder="1" applyProtection="1"/>
    <xf numFmtId="165" fontId="3" fillId="0" borderId="19" xfId="1" applyNumberFormat="1" applyFont="1" applyBorder="1" applyProtection="1"/>
    <xf numFmtId="165" fontId="2" fillId="0" borderId="22" xfId="1" applyNumberFormat="1" applyFont="1" applyFill="1" applyBorder="1" applyProtection="1"/>
    <xf numFmtId="165" fontId="2" fillId="0" borderId="22" xfId="1" applyNumberFormat="1" applyFont="1" applyBorder="1" applyProtection="1"/>
    <xf numFmtId="165" fontId="2" fillId="0" borderId="1" xfId="1" applyNumberFormat="1" applyFont="1" applyBorder="1" applyProtection="1"/>
    <xf numFmtId="165" fontId="2" fillId="0" borderId="26" xfId="1" applyNumberFormat="1" applyFont="1" applyBorder="1" applyProtection="1"/>
    <xf numFmtId="0" fontId="2" fillId="0" borderId="29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D9FAC-264C-45BE-AB75-ADD2AC165AF1}">
  <dimension ref="A1:K47"/>
  <sheetViews>
    <sheetView tabSelected="1" workbookViewId="0">
      <selection activeCell="D38" sqref="D38"/>
    </sheetView>
  </sheetViews>
  <sheetFormatPr defaultRowHeight="15.75" x14ac:dyDescent="0.25"/>
  <cols>
    <col min="1" max="1" width="12.33203125" style="10" customWidth="1"/>
    <col min="2" max="2" width="6.44140625" style="10" customWidth="1"/>
    <col min="3" max="3" width="6" style="10" customWidth="1"/>
    <col min="4" max="4" width="6.109375" style="10" customWidth="1"/>
    <col min="5" max="5" width="5.5546875" style="10" customWidth="1"/>
    <col min="6" max="6" width="6.109375" style="10" customWidth="1"/>
    <col min="7" max="9" width="5.5546875" style="10" customWidth="1"/>
    <col min="10" max="10" width="6.109375" style="10" customWidth="1"/>
    <col min="11" max="11" width="8.88671875" style="10" customWidth="1"/>
    <col min="12" max="16384" width="8.88671875" style="9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 t="s">
        <v>0</v>
      </c>
      <c r="B2" s="8"/>
      <c r="C2" s="8"/>
      <c r="D2" s="8"/>
      <c r="E2" s="8"/>
      <c r="F2" s="8"/>
      <c r="G2" s="8"/>
      <c r="H2" s="9"/>
      <c r="I2" s="8"/>
      <c r="J2" s="8"/>
      <c r="K2" s="9"/>
    </row>
    <row r="3" spans="1:11" x14ac:dyDescent="0.25">
      <c r="A3" s="8" t="s">
        <v>1</v>
      </c>
      <c r="C3" s="43">
        <v>441057</v>
      </c>
      <c r="D3" s="43"/>
      <c r="E3" s="43"/>
      <c r="F3" s="43"/>
      <c r="G3" s="43"/>
      <c r="H3" s="8" t="s">
        <v>17</v>
      </c>
      <c r="I3" s="8"/>
      <c r="J3" s="8"/>
      <c r="K3" s="23">
        <v>2022</v>
      </c>
    </row>
    <row r="4" spans="1:11" x14ac:dyDescent="0.25">
      <c r="A4" s="8" t="s">
        <v>2</v>
      </c>
      <c r="C4" s="43" t="s">
        <v>48</v>
      </c>
      <c r="D4" s="43"/>
      <c r="E4" s="43"/>
      <c r="F4" s="43"/>
      <c r="G4" s="43"/>
      <c r="H4" s="8" t="s">
        <v>18</v>
      </c>
      <c r="I4" s="8"/>
      <c r="J4" s="8"/>
      <c r="K4" s="26">
        <v>26.5</v>
      </c>
    </row>
    <row r="5" spans="1:11" x14ac:dyDescent="0.25">
      <c r="A5" s="8" t="s">
        <v>3</v>
      </c>
      <c r="D5" s="8"/>
      <c r="E5" s="43">
        <f>+C3</f>
        <v>441057</v>
      </c>
      <c r="F5" s="43"/>
      <c r="G5" s="43"/>
      <c r="H5" s="8" t="s">
        <v>4</v>
      </c>
      <c r="I5" s="8"/>
      <c r="J5" s="8"/>
      <c r="K5" s="26"/>
    </row>
    <row r="6" spans="1:11" ht="16.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45" t="s">
        <v>5</v>
      </c>
      <c r="B7" s="48" t="s">
        <v>6</v>
      </c>
      <c r="C7" s="34" t="s">
        <v>41</v>
      </c>
      <c r="D7" s="35"/>
      <c r="E7" s="34" t="s">
        <v>7</v>
      </c>
      <c r="F7" s="35"/>
      <c r="G7" s="34" t="s">
        <v>8</v>
      </c>
      <c r="H7" s="35"/>
      <c r="I7" s="34" t="s">
        <v>9</v>
      </c>
      <c r="J7" s="35"/>
      <c r="K7" s="40" t="s">
        <v>19</v>
      </c>
    </row>
    <row r="8" spans="1:11" x14ac:dyDescent="0.25">
      <c r="A8" s="46"/>
      <c r="B8" s="49"/>
      <c r="C8" s="36"/>
      <c r="D8" s="37"/>
      <c r="E8" s="36"/>
      <c r="F8" s="37"/>
      <c r="G8" s="36"/>
      <c r="H8" s="37"/>
      <c r="I8" s="36"/>
      <c r="J8" s="37"/>
      <c r="K8" s="41"/>
    </row>
    <row r="9" spans="1:11" ht="16.5" thickBot="1" x14ac:dyDescent="0.3">
      <c r="A9" s="47"/>
      <c r="B9" s="50"/>
      <c r="C9" s="38"/>
      <c r="D9" s="39"/>
      <c r="E9" s="38"/>
      <c r="F9" s="39"/>
      <c r="G9" s="38"/>
      <c r="H9" s="39"/>
      <c r="I9" s="38"/>
      <c r="J9" s="39"/>
      <c r="K9" s="42"/>
    </row>
    <row r="10" spans="1:11" ht="16.5" thickBot="1" x14ac:dyDescent="0.3">
      <c r="A10" s="11"/>
      <c r="B10" s="12" t="s">
        <v>10</v>
      </c>
      <c r="C10" s="13" t="s">
        <v>10</v>
      </c>
      <c r="D10" s="13" t="s">
        <v>11</v>
      </c>
      <c r="E10" s="13" t="s">
        <v>10</v>
      </c>
      <c r="F10" s="13" t="s">
        <v>11</v>
      </c>
      <c r="G10" s="13" t="s">
        <v>10</v>
      </c>
      <c r="H10" s="13" t="s">
        <v>11</v>
      </c>
      <c r="I10" s="13" t="s">
        <v>10</v>
      </c>
      <c r="J10" s="13" t="s">
        <v>11</v>
      </c>
      <c r="K10" s="14" t="s">
        <v>12</v>
      </c>
    </row>
    <row r="11" spans="1:11" x14ac:dyDescent="0.25">
      <c r="A11" s="16" t="s">
        <v>20</v>
      </c>
      <c r="B11" s="1">
        <v>2800</v>
      </c>
      <c r="C11" s="2">
        <v>3140</v>
      </c>
      <c r="D11" s="27">
        <v>4965</v>
      </c>
      <c r="E11" s="3">
        <v>1653</v>
      </c>
      <c r="F11" s="29">
        <v>4404.17</v>
      </c>
      <c r="G11" s="1"/>
      <c r="H11" s="30"/>
      <c r="I11" s="1">
        <f>+E11+G11</f>
        <v>1653</v>
      </c>
      <c r="J11" s="30">
        <f>+F11+H11</f>
        <v>4404.17</v>
      </c>
      <c r="K11" s="4">
        <f>J11/$K$4</f>
        <v>166.19509433962264</v>
      </c>
    </row>
    <row r="12" spans="1:11" x14ac:dyDescent="0.25">
      <c r="A12" s="17" t="s">
        <v>47</v>
      </c>
      <c r="B12" s="5">
        <v>1000</v>
      </c>
      <c r="C12" s="2">
        <v>1200</v>
      </c>
      <c r="D12" s="27">
        <v>480</v>
      </c>
      <c r="E12" s="2">
        <v>211</v>
      </c>
      <c r="F12" s="27">
        <v>92.91</v>
      </c>
      <c r="G12" s="5"/>
      <c r="H12" s="31"/>
      <c r="I12" s="1">
        <f t="shared" ref="I12:J35" si="0">+E12+G12</f>
        <v>211</v>
      </c>
      <c r="J12" s="30">
        <f t="shared" si="0"/>
        <v>92.91</v>
      </c>
      <c r="K12" s="4">
        <f t="shared" ref="K12:K34" si="1">J12/$K$4</f>
        <v>3.5060377358490564</v>
      </c>
    </row>
    <row r="13" spans="1:11" x14ac:dyDescent="0.25">
      <c r="A13" s="17" t="s">
        <v>21</v>
      </c>
      <c r="B13" s="5"/>
      <c r="C13" s="2"/>
      <c r="D13" s="27"/>
      <c r="E13" s="2">
        <v>154</v>
      </c>
      <c r="F13" s="27">
        <v>70.91</v>
      </c>
      <c r="G13" s="5"/>
      <c r="H13" s="31"/>
      <c r="I13" s="1">
        <f t="shared" si="0"/>
        <v>154</v>
      </c>
      <c r="J13" s="30">
        <f t="shared" si="0"/>
        <v>70.91</v>
      </c>
      <c r="K13" s="4">
        <f t="shared" si="1"/>
        <v>2.6758490566037736</v>
      </c>
    </row>
    <row r="14" spans="1:11" x14ac:dyDescent="0.25">
      <c r="A14" s="17" t="s">
        <v>22</v>
      </c>
      <c r="B14" s="5"/>
      <c r="C14" s="2"/>
      <c r="D14" s="27"/>
      <c r="E14" s="2">
        <v>3</v>
      </c>
      <c r="F14" s="27">
        <v>0.9</v>
      </c>
      <c r="G14" s="5"/>
      <c r="H14" s="31"/>
      <c r="I14" s="1">
        <f t="shared" si="0"/>
        <v>3</v>
      </c>
      <c r="J14" s="30">
        <f t="shared" si="0"/>
        <v>0.9</v>
      </c>
      <c r="K14" s="4">
        <f t="shared" si="1"/>
        <v>3.3962264150943396E-2</v>
      </c>
    </row>
    <row r="15" spans="1:11" x14ac:dyDescent="0.25">
      <c r="A15" s="17" t="s">
        <v>23</v>
      </c>
      <c r="B15" s="5"/>
      <c r="C15" s="2"/>
      <c r="D15" s="27"/>
      <c r="E15" s="2">
        <v>11</v>
      </c>
      <c r="F15" s="27">
        <v>4.45</v>
      </c>
      <c r="G15" s="5"/>
      <c r="H15" s="31"/>
      <c r="I15" s="1">
        <f t="shared" si="0"/>
        <v>11</v>
      </c>
      <c r="J15" s="30">
        <f t="shared" si="0"/>
        <v>4.45</v>
      </c>
      <c r="K15" s="4">
        <f t="shared" si="1"/>
        <v>0.16792452830188681</v>
      </c>
    </row>
    <row r="16" spans="1:11" x14ac:dyDescent="0.25">
      <c r="A16" s="17" t="s">
        <v>24</v>
      </c>
      <c r="B16" s="5"/>
      <c r="C16" s="2"/>
      <c r="D16" s="27"/>
      <c r="E16" s="2"/>
      <c r="F16" s="27"/>
      <c r="G16" s="5"/>
      <c r="H16" s="31"/>
      <c r="I16" s="1">
        <f t="shared" si="0"/>
        <v>0</v>
      </c>
      <c r="J16" s="30">
        <f t="shared" si="0"/>
        <v>0</v>
      </c>
      <c r="K16" s="4">
        <f t="shared" si="1"/>
        <v>0</v>
      </c>
    </row>
    <row r="17" spans="1:11" x14ac:dyDescent="0.25">
      <c r="A17" s="17" t="s">
        <v>25</v>
      </c>
      <c r="B17" s="5"/>
      <c r="C17" s="2"/>
      <c r="D17" s="27"/>
      <c r="E17" s="2"/>
      <c r="F17" s="27"/>
      <c r="G17" s="5"/>
      <c r="H17" s="31"/>
      <c r="I17" s="1">
        <f t="shared" si="0"/>
        <v>0</v>
      </c>
      <c r="J17" s="30">
        <f t="shared" si="0"/>
        <v>0</v>
      </c>
      <c r="K17" s="4">
        <f t="shared" si="1"/>
        <v>0</v>
      </c>
    </row>
    <row r="18" spans="1:11" x14ac:dyDescent="0.25">
      <c r="A18" s="17" t="s">
        <v>26</v>
      </c>
      <c r="B18" s="5"/>
      <c r="C18" s="2"/>
      <c r="D18" s="27"/>
      <c r="E18" s="2"/>
      <c r="F18" s="27"/>
      <c r="G18" s="5"/>
      <c r="H18" s="31"/>
      <c r="I18" s="1">
        <f t="shared" si="0"/>
        <v>0</v>
      </c>
      <c r="J18" s="30">
        <f t="shared" si="0"/>
        <v>0</v>
      </c>
      <c r="K18" s="4">
        <f t="shared" si="1"/>
        <v>0</v>
      </c>
    </row>
    <row r="19" spans="1:11" x14ac:dyDescent="0.25">
      <c r="A19" s="17" t="s">
        <v>27</v>
      </c>
      <c r="B19" s="5">
        <v>600</v>
      </c>
      <c r="C19" s="2">
        <v>854</v>
      </c>
      <c r="D19" s="27">
        <v>37</v>
      </c>
      <c r="E19" s="2">
        <v>36</v>
      </c>
      <c r="F19" s="27">
        <v>101.5</v>
      </c>
      <c r="G19" s="5"/>
      <c r="H19" s="31"/>
      <c r="I19" s="1">
        <f t="shared" si="0"/>
        <v>36</v>
      </c>
      <c r="J19" s="30">
        <f t="shared" si="0"/>
        <v>101.5</v>
      </c>
      <c r="K19" s="4">
        <f t="shared" si="1"/>
        <v>3.8301886792452828</v>
      </c>
    </row>
    <row r="20" spans="1:11" x14ac:dyDescent="0.25">
      <c r="A20" s="17" t="s">
        <v>28</v>
      </c>
      <c r="B20" s="5">
        <v>3000</v>
      </c>
      <c r="C20" s="2">
        <v>3400</v>
      </c>
      <c r="D20" s="27"/>
      <c r="E20" s="2">
        <v>12</v>
      </c>
      <c r="F20" s="27">
        <v>35.659999999999997</v>
      </c>
      <c r="G20" s="5"/>
      <c r="H20" s="31"/>
      <c r="I20" s="1">
        <f t="shared" si="0"/>
        <v>12</v>
      </c>
      <c r="J20" s="30">
        <f t="shared" si="0"/>
        <v>35.659999999999997</v>
      </c>
      <c r="K20" s="4">
        <f t="shared" si="1"/>
        <v>1.3456603773584905</v>
      </c>
    </row>
    <row r="21" spans="1:11" x14ac:dyDescent="0.25">
      <c r="A21" s="17" t="s">
        <v>29</v>
      </c>
      <c r="B21" s="5"/>
      <c r="C21" s="2"/>
      <c r="D21" s="27"/>
      <c r="E21" s="2">
        <v>4</v>
      </c>
      <c r="F21" s="27">
        <v>48</v>
      </c>
      <c r="G21" s="5"/>
      <c r="H21" s="31"/>
      <c r="I21" s="1">
        <f t="shared" si="0"/>
        <v>4</v>
      </c>
      <c r="J21" s="30">
        <f t="shared" si="0"/>
        <v>48</v>
      </c>
      <c r="K21" s="4">
        <f t="shared" si="1"/>
        <v>1.8113207547169812</v>
      </c>
    </row>
    <row r="22" spans="1:11" x14ac:dyDescent="0.25">
      <c r="A22" s="17" t="s">
        <v>30</v>
      </c>
      <c r="B22" s="5"/>
      <c r="C22" s="2"/>
      <c r="D22" s="27"/>
      <c r="E22" s="2">
        <v>30</v>
      </c>
      <c r="F22" s="27">
        <v>25.06</v>
      </c>
      <c r="G22" s="5"/>
      <c r="H22" s="31"/>
      <c r="I22" s="1">
        <f t="shared" si="0"/>
        <v>30</v>
      </c>
      <c r="J22" s="30">
        <f t="shared" si="0"/>
        <v>25.06</v>
      </c>
      <c r="K22" s="4">
        <f t="shared" si="1"/>
        <v>0.94566037735849051</v>
      </c>
    </row>
    <row r="23" spans="1:11" x14ac:dyDescent="0.25">
      <c r="A23" s="17" t="s">
        <v>13</v>
      </c>
      <c r="B23" s="5"/>
      <c r="C23" s="2"/>
      <c r="D23" s="27"/>
      <c r="E23" s="2"/>
      <c r="F23" s="27"/>
      <c r="G23" s="5"/>
      <c r="H23" s="31"/>
      <c r="I23" s="1">
        <f t="shared" si="0"/>
        <v>0</v>
      </c>
      <c r="J23" s="30">
        <f t="shared" si="0"/>
        <v>0</v>
      </c>
      <c r="K23" s="4">
        <f t="shared" si="1"/>
        <v>0</v>
      </c>
    </row>
    <row r="24" spans="1:11" x14ac:dyDescent="0.25">
      <c r="A24" s="17" t="s">
        <v>14</v>
      </c>
      <c r="B24" s="5"/>
      <c r="C24" s="2"/>
      <c r="D24" s="27"/>
      <c r="E24" s="2">
        <v>1</v>
      </c>
      <c r="F24" s="27">
        <v>0.5</v>
      </c>
      <c r="G24" s="5"/>
      <c r="H24" s="31"/>
      <c r="I24" s="1">
        <f t="shared" si="0"/>
        <v>1</v>
      </c>
      <c r="J24" s="30">
        <f t="shared" si="0"/>
        <v>0.5</v>
      </c>
      <c r="K24" s="4">
        <f t="shared" si="1"/>
        <v>1.8867924528301886E-2</v>
      </c>
    </row>
    <row r="25" spans="1:11" x14ac:dyDescent="0.25">
      <c r="A25" s="17" t="s">
        <v>31</v>
      </c>
      <c r="B25" s="5"/>
      <c r="C25" s="2"/>
      <c r="D25" s="27"/>
      <c r="E25" s="2"/>
      <c r="F25" s="27"/>
      <c r="G25" s="5"/>
      <c r="H25" s="31"/>
      <c r="I25" s="1">
        <f t="shared" si="0"/>
        <v>0</v>
      </c>
      <c r="J25" s="30">
        <f t="shared" si="0"/>
        <v>0</v>
      </c>
      <c r="K25" s="4">
        <f t="shared" si="1"/>
        <v>0</v>
      </c>
    </row>
    <row r="26" spans="1:11" x14ac:dyDescent="0.25">
      <c r="A26" s="17" t="s">
        <v>32</v>
      </c>
      <c r="B26" s="5"/>
      <c r="C26" s="2"/>
      <c r="D26" s="27"/>
      <c r="E26" s="2"/>
      <c r="F26" s="27"/>
      <c r="G26" s="5"/>
      <c r="H26" s="31"/>
      <c r="I26" s="1">
        <f t="shared" si="0"/>
        <v>0</v>
      </c>
      <c r="J26" s="30">
        <f t="shared" si="0"/>
        <v>0</v>
      </c>
      <c r="K26" s="4">
        <f t="shared" si="1"/>
        <v>0</v>
      </c>
    </row>
    <row r="27" spans="1:11" x14ac:dyDescent="0.25">
      <c r="A27" s="17" t="s">
        <v>33</v>
      </c>
      <c r="B27" s="5"/>
      <c r="C27" s="2"/>
      <c r="D27" s="27"/>
      <c r="E27" s="2"/>
      <c r="F27" s="27"/>
      <c r="G27" s="5"/>
      <c r="H27" s="31"/>
      <c r="I27" s="1">
        <f t="shared" si="0"/>
        <v>0</v>
      </c>
      <c r="J27" s="30">
        <f t="shared" si="0"/>
        <v>0</v>
      </c>
      <c r="K27" s="4">
        <f t="shared" si="1"/>
        <v>0</v>
      </c>
    </row>
    <row r="28" spans="1:11" x14ac:dyDescent="0.25">
      <c r="A28" s="22" t="s">
        <v>46</v>
      </c>
      <c r="B28" s="5"/>
      <c r="C28" s="2"/>
      <c r="D28" s="27"/>
      <c r="E28" s="2"/>
      <c r="F28" s="27"/>
      <c r="G28" s="5"/>
      <c r="H28" s="31"/>
      <c r="I28" s="1">
        <f t="shared" si="0"/>
        <v>0</v>
      </c>
      <c r="J28" s="30">
        <f t="shared" si="0"/>
        <v>0</v>
      </c>
      <c r="K28" s="4">
        <f t="shared" si="1"/>
        <v>0</v>
      </c>
    </row>
    <row r="29" spans="1:11" x14ac:dyDescent="0.25">
      <c r="A29" s="17" t="s">
        <v>34</v>
      </c>
      <c r="B29" s="5"/>
      <c r="C29" s="2"/>
      <c r="D29" s="27"/>
      <c r="E29" s="2"/>
      <c r="F29" s="27"/>
      <c r="G29" s="5"/>
      <c r="H29" s="31"/>
      <c r="I29" s="1">
        <f t="shared" si="0"/>
        <v>0</v>
      </c>
      <c r="J29" s="30">
        <f t="shared" si="0"/>
        <v>0</v>
      </c>
      <c r="K29" s="4">
        <f t="shared" si="1"/>
        <v>0</v>
      </c>
    </row>
    <row r="30" spans="1:11" x14ac:dyDescent="0.25">
      <c r="A30" s="17" t="s">
        <v>35</v>
      </c>
      <c r="B30" s="5"/>
      <c r="C30" s="2"/>
      <c r="D30" s="27"/>
      <c r="E30" s="2">
        <v>34</v>
      </c>
      <c r="F30" s="27">
        <v>263.14</v>
      </c>
      <c r="G30" s="5"/>
      <c r="H30" s="31"/>
      <c r="I30" s="1">
        <f t="shared" si="0"/>
        <v>34</v>
      </c>
      <c r="J30" s="30">
        <f t="shared" si="0"/>
        <v>263.14</v>
      </c>
      <c r="K30" s="4">
        <f t="shared" si="1"/>
        <v>9.9298113207547161</v>
      </c>
    </row>
    <row r="31" spans="1:11" x14ac:dyDescent="0.25">
      <c r="A31" s="17" t="s">
        <v>36</v>
      </c>
      <c r="B31" s="5"/>
      <c r="C31" s="2"/>
      <c r="D31" s="27"/>
      <c r="E31" s="2"/>
      <c r="F31" s="27"/>
      <c r="G31" s="5"/>
      <c r="H31" s="31"/>
      <c r="I31" s="1">
        <f t="shared" si="0"/>
        <v>0</v>
      </c>
      <c r="J31" s="30">
        <f t="shared" si="0"/>
        <v>0</v>
      </c>
      <c r="K31" s="4">
        <f t="shared" si="1"/>
        <v>0</v>
      </c>
    </row>
    <row r="32" spans="1:11" x14ac:dyDescent="0.25">
      <c r="A32" s="17" t="s">
        <v>37</v>
      </c>
      <c r="B32" s="5"/>
      <c r="C32" s="2"/>
      <c r="D32" s="27"/>
      <c r="E32" s="2">
        <v>8</v>
      </c>
      <c r="F32" s="27">
        <v>9.85</v>
      </c>
      <c r="G32" s="5"/>
      <c r="H32" s="31"/>
      <c r="I32" s="1">
        <f t="shared" si="0"/>
        <v>8</v>
      </c>
      <c r="J32" s="30">
        <f t="shared" si="0"/>
        <v>9.85</v>
      </c>
      <c r="K32" s="4">
        <f t="shared" si="1"/>
        <v>0.37169811320754714</v>
      </c>
    </row>
    <row r="33" spans="1:11" x14ac:dyDescent="0.25">
      <c r="A33" s="17" t="s">
        <v>38</v>
      </c>
      <c r="B33" s="5"/>
      <c r="C33" s="2"/>
      <c r="D33" s="27"/>
      <c r="E33" s="2"/>
      <c r="F33" s="27"/>
      <c r="G33" s="5"/>
      <c r="H33" s="31"/>
      <c r="I33" s="1">
        <f t="shared" si="0"/>
        <v>0</v>
      </c>
      <c r="J33" s="30">
        <f t="shared" si="0"/>
        <v>0</v>
      </c>
      <c r="K33" s="4">
        <f t="shared" si="1"/>
        <v>0</v>
      </c>
    </row>
    <row r="34" spans="1:11" x14ac:dyDescent="0.25">
      <c r="A34" s="17" t="s">
        <v>15</v>
      </c>
      <c r="B34" s="5"/>
      <c r="C34" s="2"/>
      <c r="D34" s="27"/>
      <c r="E34" s="2"/>
      <c r="F34" s="27"/>
      <c r="G34" s="5"/>
      <c r="H34" s="31"/>
      <c r="I34" s="1">
        <f t="shared" si="0"/>
        <v>0</v>
      </c>
      <c r="J34" s="30">
        <f t="shared" si="0"/>
        <v>0</v>
      </c>
      <c r="K34" s="4">
        <f t="shared" si="1"/>
        <v>0</v>
      </c>
    </row>
    <row r="35" spans="1:11" ht="16.5" thickBot="1" x14ac:dyDescent="0.3">
      <c r="A35" s="18" t="s">
        <v>39</v>
      </c>
      <c r="B35" s="6"/>
      <c r="C35" s="2"/>
      <c r="D35" s="27"/>
      <c r="E35" s="2">
        <v>408</v>
      </c>
      <c r="F35" s="27">
        <v>37.840000000000003</v>
      </c>
      <c r="G35" s="6"/>
      <c r="H35" s="32"/>
      <c r="I35" s="1">
        <f t="shared" si="0"/>
        <v>408</v>
      </c>
      <c r="J35" s="30">
        <f t="shared" si="0"/>
        <v>37.840000000000003</v>
      </c>
      <c r="K35" s="7">
        <f>J35/$K$4</f>
        <v>1.4279245283018869</v>
      </c>
    </row>
    <row r="36" spans="1:11" ht="16.5" thickBot="1" x14ac:dyDescent="0.3">
      <c r="A36" s="15" t="s">
        <v>16</v>
      </c>
      <c r="B36" s="20">
        <f>SUM(B11:B35)</f>
        <v>7400</v>
      </c>
      <c r="C36" s="20">
        <f t="shared" ref="C36:H36" si="2">SUM(C11:C35)</f>
        <v>8594</v>
      </c>
      <c r="D36" s="28">
        <f t="shared" si="2"/>
        <v>5482</v>
      </c>
      <c r="E36" s="20">
        <f t="shared" si="2"/>
        <v>2565</v>
      </c>
      <c r="F36" s="28">
        <f t="shared" si="2"/>
        <v>5094.8900000000003</v>
      </c>
      <c r="G36" s="20">
        <f t="shared" si="2"/>
        <v>0</v>
      </c>
      <c r="H36" s="28">
        <f t="shared" si="2"/>
        <v>0</v>
      </c>
      <c r="I36" s="20">
        <f>+E36+G36</f>
        <v>2565</v>
      </c>
      <c r="J36" s="28">
        <f>+F36+H36</f>
        <v>5094.8900000000003</v>
      </c>
      <c r="K36" s="21">
        <f>J36/$K$4</f>
        <v>192.26000000000002</v>
      </c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1" x14ac:dyDescent="0.25">
      <c r="A38" s="8" t="s">
        <v>45</v>
      </c>
      <c r="C38" s="25" t="s">
        <v>50</v>
      </c>
      <c r="D38" s="25"/>
      <c r="E38" s="25"/>
      <c r="F38" s="25"/>
      <c r="G38" s="25"/>
      <c r="H38" s="25"/>
      <c r="I38" s="25"/>
      <c r="J38" s="25"/>
      <c r="K38" s="25"/>
    </row>
    <row r="39" spans="1:11" x14ac:dyDescent="0.25">
      <c r="A39" s="8" t="s">
        <v>40</v>
      </c>
      <c r="G39" s="51">
        <v>45034</v>
      </c>
      <c r="H39" s="44"/>
    </row>
    <row r="42" spans="1:11" x14ac:dyDescent="0.25">
      <c r="G42" s="24"/>
      <c r="H42" s="24"/>
      <c r="I42" s="24"/>
      <c r="J42" s="24"/>
    </row>
    <row r="43" spans="1:11" x14ac:dyDescent="0.25">
      <c r="G43" s="33" t="s">
        <v>49</v>
      </c>
      <c r="H43" s="33"/>
      <c r="I43" s="33"/>
      <c r="J43" s="33"/>
    </row>
    <row r="45" spans="1:11" x14ac:dyDescent="0.25">
      <c r="A45" s="19" t="s">
        <v>42</v>
      </c>
    </row>
    <row r="46" spans="1:11" x14ac:dyDescent="0.25">
      <c r="A46" s="19" t="s">
        <v>43</v>
      </c>
    </row>
    <row r="47" spans="1:11" x14ac:dyDescent="0.25">
      <c r="A47" s="19" t="s">
        <v>44</v>
      </c>
    </row>
  </sheetData>
  <mergeCells count="12">
    <mergeCell ref="A7:A9"/>
    <mergeCell ref="B7:B9"/>
    <mergeCell ref="C7:D9"/>
    <mergeCell ref="E7:F9"/>
    <mergeCell ref="G7:H9"/>
    <mergeCell ref="G43:J43"/>
    <mergeCell ref="I7:J9"/>
    <mergeCell ref="K7:K9"/>
    <mergeCell ref="C3:G3"/>
    <mergeCell ref="C4:G4"/>
    <mergeCell ref="E5:G5"/>
    <mergeCell ref="G39:H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Matěj Vala</cp:lastModifiedBy>
  <cp:lastPrinted>2022-04-21T18:06:00Z</cp:lastPrinted>
  <dcterms:created xsi:type="dcterms:W3CDTF">2022-04-20T16:25:58Z</dcterms:created>
  <dcterms:modified xsi:type="dcterms:W3CDTF">2023-04-18T10:11:49Z</dcterms:modified>
</cp:coreProperties>
</file>